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<sst xmlns="http://schemas.openxmlformats.org/spreadsheetml/2006/main" count="53" uniqueCount="40">
  <si>
    <t>№</t>
  </si>
  <si>
    <t>Товар</t>
  </si>
  <si>
    <t>Кол-во</t>
  </si>
  <si>
    <t>Ед.</t>
  </si>
  <si>
    <t>Сумма</t>
  </si>
  <si>
    <t>Балка 20Б1</t>
  </si>
  <si>
    <t>т</t>
  </si>
  <si>
    <t>Болт М16х70 ГОСТ 7798-70</t>
  </si>
  <si>
    <t>кг</t>
  </si>
  <si>
    <t>Гайка М16 ГОСТ 5915-70</t>
  </si>
  <si>
    <t>Изовер уп. 4 шт 1200х600х50</t>
  </si>
  <si>
    <t>м3</t>
  </si>
  <si>
    <t>Изоспан FD 70 кв.м.</t>
  </si>
  <si>
    <t>рул</t>
  </si>
  <si>
    <t>шт</t>
  </si>
  <si>
    <t>м</t>
  </si>
  <si>
    <t>Проволока черная, отожженая 2.0мм</t>
  </si>
  <si>
    <t>Труба  э/св. 426 ст8,0 ГОСТ 10705-80</t>
  </si>
  <si>
    <t>Труба  э/св. 530 ст9,0 ГОСТ 10705-80</t>
  </si>
  <si>
    <t>Фланец ст. Ду100 Ру16</t>
  </si>
  <si>
    <t>пач</t>
  </si>
  <si>
    <t>Цена сред</t>
  </si>
  <si>
    <t>Сварочный аппарат для ППРС 2500Вт 63-110</t>
  </si>
  <si>
    <t>Поставщик 1</t>
  </si>
  <si>
    <t>Поставщик 2</t>
  </si>
  <si>
    <t>Поставщик 3</t>
  </si>
  <si>
    <t>Поставщик 4</t>
  </si>
  <si>
    <t>Поставщик 5</t>
  </si>
  <si>
    <t>Поставщик 6</t>
  </si>
  <si>
    <t xml:space="preserve">Обоснование начальной (максимальной) цены на поставку материалов для нужд ООО "Райкомхоз-теплосети"      
Для обоснования начальной (максимальной) цены договора были изучены 6 (шесть)  коммерческих предложения поставщиков       
</t>
  </si>
  <si>
    <t>Кран шар. сталь Ду 100 Ру16 фланцевый, станд.</t>
  </si>
  <si>
    <t xml:space="preserve">ППРС Бурт с фланцем Дн110 </t>
  </si>
  <si>
    <t xml:space="preserve">ППРС Кран шар. Дн25 полнопроходной </t>
  </si>
  <si>
    <t>ППРС Муфта переходная Дн 50х25</t>
  </si>
  <si>
    <t xml:space="preserve">ППРС Муфта соединительная Дн110 </t>
  </si>
  <si>
    <t xml:space="preserve">ППРС Тройник переходной Дн110х50х110 </t>
  </si>
  <si>
    <t xml:space="preserve">ППРС Труба Дн110*18,3 Pу25 арм.стекло </t>
  </si>
  <si>
    <t xml:space="preserve">Электроды 4мм ОК-46 (6,6кг) </t>
  </si>
  <si>
    <t xml:space="preserve">Электроды 3мм ОК-46 (5,3кг) </t>
  </si>
  <si>
    <t>ППРС Угольник Дн110*90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</si>
</sst>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0"/>
    <numFmt numFmtId="173" formatCode="0.0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10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M25"/>
  <sheetViews>
    <sheetView tabSelected="1" zoomScalePageLayoutView="0" workbookViewId="0" topLeftCell="A1">
      <selection activeCell="D27" sqref="D27"/>
    </sheetView>
  </sheetViews>
  <sheetFormatPr defaultColWidth="10.66015625" defaultRowHeight="11.25"/>
  <cols>
    <col min="1" max="1" width="1.171875" style="0" customWidth="1"/>
    <col min="2" max="2" width="5.83203125" style="0" customWidth="1"/>
    <col min="3" max="3" width="45.66015625" style="0" customWidth="1"/>
    <col min="4" max="4" width="12" style="0" customWidth="1"/>
    <col min="5" max="5" width="8.66015625" style="0" customWidth="1"/>
    <col min="6" max="6" width="16.33203125" style="0" customWidth="1"/>
    <col min="7" max="7" width="17.83203125" style="0" customWidth="1"/>
    <col min="8" max="8" width="15.66015625" style="0" customWidth="1"/>
    <col min="9" max="9" width="16" style="0" customWidth="1"/>
    <col min="10" max="10" width="14.66015625" style="0" customWidth="1"/>
    <col min="11" max="11" width="15.16015625" style="0" customWidth="1"/>
    <col min="12" max="12" width="14.66015625" style="0" customWidth="1"/>
    <col min="13" max="13" width="14.83203125" style="0" customWidth="1"/>
  </cols>
  <sheetData>
    <row r="1" spans="2:13" ht="36.75" customHeight="1">
      <c r="B1" s="13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8" t="s">
        <v>21</v>
      </c>
      <c r="M2" s="8" t="s">
        <v>4</v>
      </c>
    </row>
    <row r="3" spans="2:13" ht="11.25" customHeight="1">
      <c r="B3" s="3">
        <v>1</v>
      </c>
      <c r="C3" s="4" t="s">
        <v>5</v>
      </c>
      <c r="D3" s="6">
        <v>0.512</v>
      </c>
      <c r="E3" s="5" t="s">
        <v>6</v>
      </c>
      <c r="F3" s="6">
        <v>63200</v>
      </c>
      <c r="G3" s="6"/>
      <c r="H3" s="9">
        <v>67500</v>
      </c>
      <c r="I3" s="9"/>
      <c r="J3" s="9"/>
      <c r="K3" s="10">
        <v>59300</v>
      </c>
      <c r="L3" s="9">
        <f>AVERAGE(F3:K3)</f>
        <v>63333.333333333336</v>
      </c>
      <c r="M3" s="9">
        <f>D3*L3</f>
        <v>32426.666666666668</v>
      </c>
    </row>
    <row r="4" spans="2:13" ht="11.25" customHeight="1">
      <c r="B4" s="3">
        <v>2</v>
      </c>
      <c r="C4" s="4" t="s">
        <v>7</v>
      </c>
      <c r="D4" s="6">
        <v>6</v>
      </c>
      <c r="E4" s="5" t="s">
        <v>8</v>
      </c>
      <c r="F4" s="7">
        <v>111.06</v>
      </c>
      <c r="G4" s="7">
        <v>100.96</v>
      </c>
      <c r="H4" s="9"/>
      <c r="I4" s="9"/>
      <c r="J4" s="9">
        <v>101.37</v>
      </c>
      <c r="K4" s="9"/>
      <c r="L4" s="9">
        <f aca="true" t="shared" si="0" ref="L4:L22">AVERAGE(F4:K4)</f>
        <v>104.46333333333332</v>
      </c>
      <c r="M4" s="9">
        <f aca="true" t="shared" si="1" ref="M4:M22">D4*L4</f>
        <v>626.78</v>
      </c>
    </row>
    <row r="5" spans="2:13" ht="11.25" customHeight="1">
      <c r="B5" s="3">
        <v>3</v>
      </c>
      <c r="C5" s="4" t="s">
        <v>9</v>
      </c>
      <c r="D5" s="6">
        <v>2</v>
      </c>
      <c r="E5" s="5" t="s">
        <v>8</v>
      </c>
      <c r="F5" s="7">
        <v>157.77</v>
      </c>
      <c r="G5" s="7">
        <v>143.43</v>
      </c>
      <c r="H5" s="9"/>
      <c r="I5" s="9"/>
      <c r="J5" s="9">
        <v>142.5</v>
      </c>
      <c r="K5" s="9"/>
      <c r="L5" s="9">
        <f t="shared" si="0"/>
        <v>147.9</v>
      </c>
      <c r="M5" s="9">
        <f t="shared" si="1"/>
        <v>295.8</v>
      </c>
    </row>
    <row r="6" spans="2:13" ht="11.25" customHeight="1">
      <c r="B6" s="3">
        <v>4</v>
      </c>
      <c r="C6" s="4" t="s">
        <v>10</v>
      </c>
      <c r="D6" s="6">
        <v>30</v>
      </c>
      <c r="E6" s="5" t="s">
        <v>11</v>
      </c>
      <c r="F6" s="6">
        <v>1452.53</v>
      </c>
      <c r="G6" s="6"/>
      <c r="H6" s="9"/>
      <c r="I6" s="9">
        <v>1290</v>
      </c>
      <c r="J6" s="9"/>
      <c r="K6" s="9">
        <v>1118</v>
      </c>
      <c r="L6" s="9">
        <f t="shared" si="0"/>
        <v>1286.8433333333332</v>
      </c>
      <c r="M6" s="9">
        <f t="shared" si="1"/>
        <v>38605.299999999996</v>
      </c>
    </row>
    <row r="7" spans="2:13" ht="11.25" customHeight="1">
      <c r="B7" s="3">
        <v>5</v>
      </c>
      <c r="C7" s="4" t="s">
        <v>12</v>
      </c>
      <c r="D7" s="6">
        <v>10</v>
      </c>
      <c r="E7" s="5" t="s">
        <v>13</v>
      </c>
      <c r="F7" s="6">
        <v>3850</v>
      </c>
      <c r="G7" s="6"/>
      <c r="H7" s="9"/>
      <c r="I7" s="9">
        <v>3500</v>
      </c>
      <c r="J7" s="9">
        <v>3486</v>
      </c>
      <c r="K7" s="9"/>
      <c r="L7" s="9">
        <f t="shared" si="0"/>
        <v>3612</v>
      </c>
      <c r="M7" s="9">
        <f t="shared" si="1"/>
        <v>36120</v>
      </c>
    </row>
    <row r="8" spans="2:13" ht="25.5" customHeight="1">
      <c r="B8" s="3">
        <v>6</v>
      </c>
      <c r="C8" s="12" t="s">
        <v>30</v>
      </c>
      <c r="D8" s="6">
        <v>4</v>
      </c>
      <c r="E8" s="5" t="s">
        <v>14</v>
      </c>
      <c r="F8" s="6">
        <v>3340.1</v>
      </c>
      <c r="G8" s="6">
        <v>1803.2</v>
      </c>
      <c r="H8" s="9"/>
      <c r="I8" s="9"/>
      <c r="J8" s="9">
        <v>3291.1</v>
      </c>
      <c r="K8" s="9"/>
      <c r="L8" s="9">
        <f t="shared" si="0"/>
        <v>2811.4666666666667</v>
      </c>
      <c r="M8" s="9">
        <f t="shared" si="1"/>
        <v>11245.866666666667</v>
      </c>
    </row>
    <row r="9" spans="2:13" ht="11.25" customHeight="1">
      <c r="B9" s="3">
        <v>7</v>
      </c>
      <c r="C9" s="12" t="s">
        <v>31</v>
      </c>
      <c r="D9" s="6">
        <v>16</v>
      </c>
      <c r="E9" s="5" t="s">
        <v>14</v>
      </c>
      <c r="F9" s="7">
        <v>516.41</v>
      </c>
      <c r="G9" s="6">
        <v>574.57</v>
      </c>
      <c r="H9" s="9"/>
      <c r="I9" s="9"/>
      <c r="J9" s="9">
        <v>571.94</v>
      </c>
      <c r="K9" s="9"/>
      <c r="L9" s="9">
        <f t="shared" si="0"/>
        <v>554.3066666666667</v>
      </c>
      <c r="M9" s="9">
        <f t="shared" si="1"/>
        <v>8868.906666666668</v>
      </c>
    </row>
    <row r="10" spans="2:13" ht="11.25" customHeight="1">
      <c r="B10" s="3">
        <v>8</v>
      </c>
      <c r="C10" s="12" t="s">
        <v>32</v>
      </c>
      <c r="D10" s="6">
        <v>4</v>
      </c>
      <c r="E10" s="5" t="s">
        <v>14</v>
      </c>
      <c r="F10" s="7">
        <v>159.12</v>
      </c>
      <c r="G10" s="7">
        <v>211.15</v>
      </c>
      <c r="H10" s="9"/>
      <c r="I10" s="9"/>
      <c r="J10" s="9">
        <v>143.47</v>
      </c>
      <c r="K10" s="9"/>
      <c r="L10" s="9">
        <f t="shared" si="0"/>
        <v>171.24666666666667</v>
      </c>
      <c r="M10" s="9">
        <f t="shared" si="1"/>
        <v>684.9866666666667</v>
      </c>
    </row>
    <row r="11" spans="2:13" ht="11.25" customHeight="1">
      <c r="B11" s="3">
        <v>9</v>
      </c>
      <c r="C11" s="12" t="s">
        <v>33</v>
      </c>
      <c r="D11" s="6">
        <v>4</v>
      </c>
      <c r="E11" s="5" t="s">
        <v>14</v>
      </c>
      <c r="F11" s="7">
        <v>15.58</v>
      </c>
      <c r="G11" s="7">
        <v>20.91</v>
      </c>
      <c r="H11" s="9"/>
      <c r="I11" s="9"/>
      <c r="J11" s="9">
        <v>14.16</v>
      </c>
      <c r="K11" s="9"/>
      <c r="L11" s="9">
        <f t="shared" si="0"/>
        <v>16.883333333333336</v>
      </c>
      <c r="M11" s="9">
        <f t="shared" si="1"/>
        <v>67.53333333333335</v>
      </c>
    </row>
    <row r="12" spans="2:13" ht="11.25" customHeight="1">
      <c r="B12" s="3">
        <v>10</v>
      </c>
      <c r="C12" s="12" t="s">
        <v>34</v>
      </c>
      <c r="D12" s="6">
        <v>40</v>
      </c>
      <c r="E12" s="5" t="s">
        <v>14</v>
      </c>
      <c r="F12" s="7">
        <v>240.42</v>
      </c>
      <c r="G12" s="6">
        <v>297.82</v>
      </c>
      <c r="H12" s="9"/>
      <c r="I12" s="9"/>
      <c r="J12" s="9">
        <v>216.65</v>
      </c>
      <c r="K12" s="9"/>
      <c r="L12" s="9">
        <f t="shared" si="0"/>
        <v>251.63</v>
      </c>
      <c r="M12" s="9">
        <f t="shared" si="1"/>
        <v>10065.2</v>
      </c>
    </row>
    <row r="13" spans="2:13" ht="11.25" customHeight="1">
      <c r="B13" s="3">
        <v>11</v>
      </c>
      <c r="C13" s="12" t="s">
        <v>35</v>
      </c>
      <c r="D13" s="6">
        <v>4</v>
      </c>
      <c r="E13" s="5" t="s">
        <v>14</v>
      </c>
      <c r="F13" s="7">
        <v>627.46</v>
      </c>
      <c r="G13" s="6">
        <v>782.2</v>
      </c>
      <c r="H13" s="9"/>
      <c r="I13" s="9"/>
      <c r="J13" s="9">
        <v>570.42</v>
      </c>
      <c r="K13" s="9"/>
      <c r="L13" s="9">
        <f t="shared" si="0"/>
        <v>660.0266666666666</v>
      </c>
      <c r="M13" s="9">
        <f t="shared" si="1"/>
        <v>2640.1066666666666</v>
      </c>
    </row>
    <row r="14" spans="2:13" ht="11.25" customHeight="1">
      <c r="B14" s="3">
        <v>12</v>
      </c>
      <c r="C14" s="12" t="s">
        <v>36</v>
      </c>
      <c r="D14" s="6">
        <v>200</v>
      </c>
      <c r="E14" s="5" t="s">
        <v>15</v>
      </c>
      <c r="F14" s="6">
        <v>1112.1</v>
      </c>
      <c r="G14" s="6">
        <v>1619.09</v>
      </c>
      <c r="H14" s="9"/>
      <c r="I14" s="9"/>
      <c r="J14" s="9">
        <v>1292.41</v>
      </c>
      <c r="K14" s="9">
        <v>980</v>
      </c>
      <c r="L14" s="9">
        <f t="shared" si="0"/>
        <v>1250.8999999999999</v>
      </c>
      <c r="M14" s="9">
        <f t="shared" si="1"/>
        <v>250179.99999999997</v>
      </c>
    </row>
    <row r="15" spans="2:13" ht="11.25" customHeight="1">
      <c r="B15" s="3">
        <v>13</v>
      </c>
      <c r="C15" s="12" t="s">
        <v>39</v>
      </c>
      <c r="D15" s="6">
        <v>16</v>
      </c>
      <c r="E15" s="5" t="s">
        <v>14</v>
      </c>
      <c r="F15" s="7">
        <v>402.6</v>
      </c>
      <c r="G15" s="6">
        <v>555.47</v>
      </c>
      <c r="H15" s="9"/>
      <c r="I15" s="9"/>
      <c r="J15" s="9">
        <v>363</v>
      </c>
      <c r="K15" s="9"/>
      <c r="L15" s="9">
        <f t="shared" si="0"/>
        <v>440.35666666666674</v>
      </c>
      <c r="M15" s="9">
        <f t="shared" si="1"/>
        <v>7045.706666666668</v>
      </c>
    </row>
    <row r="16" spans="2:13" ht="11.25" customHeight="1">
      <c r="B16" s="3">
        <v>14</v>
      </c>
      <c r="C16" s="4" t="s">
        <v>16</v>
      </c>
      <c r="D16" s="6">
        <v>2100</v>
      </c>
      <c r="E16" s="5" t="s">
        <v>15</v>
      </c>
      <c r="F16" s="7">
        <v>2.2</v>
      </c>
      <c r="G16" s="6"/>
      <c r="H16" s="9">
        <v>4.13</v>
      </c>
      <c r="I16" s="9"/>
      <c r="J16" s="9"/>
      <c r="K16" s="9">
        <v>2.48</v>
      </c>
      <c r="L16" s="9">
        <f t="shared" si="0"/>
        <v>2.936666666666667</v>
      </c>
      <c r="M16" s="9">
        <f t="shared" si="1"/>
        <v>6167.000000000001</v>
      </c>
    </row>
    <row r="17" spans="2:13" ht="11.25" customHeight="1">
      <c r="B17" s="3">
        <v>15</v>
      </c>
      <c r="C17" s="4" t="s">
        <v>22</v>
      </c>
      <c r="D17" s="6">
        <v>1</v>
      </c>
      <c r="E17" s="5" t="s">
        <v>14</v>
      </c>
      <c r="F17" s="6">
        <v>4854.3</v>
      </c>
      <c r="G17" s="6"/>
      <c r="H17" s="9"/>
      <c r="I17" s="9"/>
      <c r="J17" s="9">
        <v>4413</v>
      </c>
      <c r="K17" s="9"/>
      <c r="L17" s="9">
        <f t="shared" si="0"/>
        <v>4633.65</v>
      </c>
      <c r="M17" s="9">
        <f t="shared" si="1"/>
        <v>4633.65</v>
      </c>
    </row>
    <row r="18" spans="2:13" ht="11.25" customHeight="1">
      <c r="B18" s="3">
        <v>16</v>
      </c>
      <c r="C18" s="4" t="s">
        <v>17</v>
      </c>
      <c r="D18" s="6">
        <v>1.93</v>
      </c>
      <c r="E18" s="5" t="s">
        <v>6</v>
      </c>
      <c r="F18" s="6">
        <v>63200</v>
      </c>
      <c r="G18" s="6"/>
      <c r="H18" s="9">
        <v>68250</v>
      </c>
      <c r="I18" s="9"/>
      <c r="J18" s="9"/>
      <c r="K18" s="9">
        <v>58600</v>
      </c>
      <c r="L18" s="9">
        <f t="shared" si="0"/>
        <v>63350</v>
      </c>
      <c r="M18" s="9">
        <f t="shared" si="1"/>
        <v>122265.5</v>
      </c>
    </row>
    <row r="19" spans="2:13" ht="11.25" customHeight="1">
      <c r="B19" s="3">
        <v>17</v>
      </c>
      <c r="C19" s="4" t="s">
        <v>18</v>
      </c>
      <c r="D19" s="6">
        <v>4.532</v>
      </c>
      <c r="E19" s="5" t="s">
        <v>6</v>
      </c>
      <c r="F19" s="6">
        <v>63200</v>
      </c>
      <c r="G19" s="6"/>
      <c r="H19" s="9">
        <v>68900</v>
      </c>
      <c r="I19" s="9"/>
      <c r="J19" s="9"/>
      <c r="K19" s="9">
        <v>59840</v>
      </c>
      <c r="L19" s="9">
        <f t="shared" si="0"/>
        <v>63980</v>
      </c>
      <c r="M19" s="9">
        <f t="shared" si="1"/>
        <v>289957.36</v>
      </c>
    </row>
    <row r="20" spans="2:13" ht="11.25" customHeight="1">
      <c r="B20" s="3">
        <v>18</v>
      </c>
      <c r="C20" s="4" t="s">
        <v>19</v>
      </c>
      <c r="D20" s="6">
        <v>8</v>
      </c>
      <c r="E20" s="5" t="s">
        <v>14</v>
      </c>
      <c r="F20" s="7">
        <v>714.43</v>
      </c>
      <c r="G20" s="6">
        <v>666.6</v>
      </c>
      <c r="H20" s="9"/>
      <c r="I20" s="9"/>
      <c r="J20" s="9">
        <v>541.28</v>
      </c>
      <c r="K20" s="9"/>
      <c r="L20" s="9">
        <f t="shared" si="0"/>
        <v>640.77</v>
      </c>
      <c r="M20" s="9">
        <f t="shared" si="1"/>
        <v>5126.16</v>
      </c>
    </row>
    <row r="21" spans="2:13" ht="11.25" customHeight="1">
      <c r="B21" s="3">
        <v>19</v>
      </c>
      <c r="C21" s="12" t="s">
        <v>38</v>
      </c>
      <c r="D21" s="6">
        <v>5</v>
      </c>
      <c r="E21" s="5" t="s">
        <v>20</v>
      </c>
      <c r="F21" s="6">
        <v>1248.16</v>
      </c>
      <c r="G21" s="6">
        <v>1134.69</v>
      </c>
      <c r="H21" s="9">
        <v>1021.68</v>
      </c>
      <c r="I21" s="9"/>
      <c r="J21" s="9">
        <v>1025</v>
      </c>
      <c r="K21" s="9"/>
      <c r="L21" s="9">
        <f t="shared" si="0"/>
        <v>1107.3825000000002</v>
      </c>
      <c r="M21" s="9">
        <f t="shared" si="1"/>
        <v>5536.9125</v>
      </c>
    </row>
    <row r="22" spans="2:13" ht="11.25" customHeight="1">
      <c r="B22" s="3">
        <v>20</v>
      </c>
      <c r="C22" s="12" t="s">
        <v>37</v>
      </c>
      <c r="D22" s="6">
        <v>10</v>
      </c>
      <c r="E22" s="5" t="s">
        <v>20</v>
      </c>
      <c r="F22" s="6">
        <v>1608.86</v>
      </c>
      <c r="G22" s="6">
        <v>1462.6</v>
      </c>
      <c r="H22" s="9">
        <v>1129.92</v>
      </c>
      <c r="I22" s="9"/>
      <c r="J22" s="9">
        <v>1321.1</v>
      </c>
      <c r="K22" s="9"/>
      <c r="L22" s="9">
        <f t="shared" si="0"/>
        <v>1380.62</v>
      </c>
      <c r="M22" s="9">
        <f t="shared" si="1"/>
        <v>13806.199999999999</v>
      </c>
    </row>
    <row r="23" spans="2:7" ht="6.75" customHeight="1">
      <c r="B23" s="1"/>
      <c r="C23" s="1"/>
      <c r="D23" s="1"/>
      <c r="E23" s="1"/>
      <c r="F23" s="1"/>
      <c r="G23" s="1"/>
    </row>
    <row r="25" ht="15.75" customHeight="1">
      <c r="M25" s="11">
        <f>SUM(M3:M24)</f>
        <v>846365.6358333332</v>
      </c>
    </row>
  </sheetData>
  <sheetProtection/>
  <mergeCells count="1">
    <mergeCell ref="B1:M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Учебный 1</cp:lastModifiedBy>
  <cp:lastPrinted>2019-06-21T03:37:03Z</cp:lastPrinted>
  <dcterms:created xsi:type="dcterms:W3CDTF">2019-06-18T10:05:40Z</dcterms:created>
  <dcterms:modified xsi:type="dcterms:W3CDTF">2019-06-21T04:47:59Z</dcterms:modified>
  <cp:category/>
  <cp:version/>
  <cp:contentType/>
  <cp:contentStatus/>
  <cp:revision>1</cp:revision>
</cp:coreProperties>
</file>